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931"/>
  <workbookPr defaultThemeVersion="124226"/>
  <bookViews>
    <workbookView xWindow="855" yWindow="1170" windowWidth="20700" windowHeight="17445" tabRatio="950" activeTab="0"/>
  </bookViews>
  <sheets>
    <sheet name="Wochensummen" sheetId="4" r:id="rId1"/>
    <sheet name="Täglich pro Woche" sheetId="5" r:id="rId2"/>
    <sheet name="16.01.2023" sheetId="25" r:id="rId3"/>
    <sheet name="17.01.2023" sheetId="23" r:id="rId4"/>
    <sheet name="18.01.2023" sheetId="26" r:id="rId5"/>
    <sheet name="19.01.2023" sheetId="27" r:id="rId6"/>
    <sheet name="20.01.2023" sheetId="28" r:id="rId7"/>
  </sheets>
  <definedNames/>
  <calcPr calcId="191029"/>
  <extLst/>
</workbook>
</file>

<file path=xl/sharedStrings.xml><?xml version="1.0" encoding="utf-8"?>
<sst xmlns="http://schemas.openxmlformats.org/spreadsheetml/2006/main" count="620" uniqueCount="34">
  <si>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</si>
  <si>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</si>
  <si>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</si>
  <si>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</si>
  <si>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</si>
  <si>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</si>
  <si>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</si>
  <si>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</si>
  <si>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</si>
  <si>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</si>
  <si>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</si>
  <si>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bisher zurückgekauft EURO:</t>
  </si>
  <si>
    <t>offener Rückkauf EURO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</si>
  <si>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</si>
  <si>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</si>
  <si>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</si>
  <si>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</si>
  <si>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</si>
  <si>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</si>
  <si>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</si>
  <si>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</si>
  <si>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</si>
  <si>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</si>
  <si>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</si>
  <si>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</si>
  <si>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</si>
  <si>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</si>
  <si>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</si>
  <si>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Summe Rückkauf total:</t>
  </si>
  <si>
    <t xml:space="preserve">Aktienrückkauf total </t>
  </si>
  <si>
    <t>02.01.2023 - 06.01.2023</t>
  </si>
  <si>
    <t>09.01.2023 - 13.01.2023</t>
  </si>
  <si>
    <t>16.01.2023 - 20.01.2023</t>
  </si>
  <si>
    <t>Zeitraum 02.01.2023 bis 20.01.2023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</si>
</sst>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0"/>
    <numFmt numFmtId="168" formatCode="0.000"/>
    <numFmt numFmtId="169" formatCode="#,##0.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43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/>
    <xf numFmtId="0" fontId="0" fillId="36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0" borderId="0" xfId="0" applyAlignment="1">
      <alignment horizontal="center"/>
    </xf>
    <xf numFmtId="0" fontId="0" fillId="36" borderId="14" xfId="0" applyFill="1" applyBorder="1" applyAlignment="1">
      <alignment horizontal="center"/>
    </xf>
    <xf numFmtId="22" fontId="0" fillId="0" borderId="0" xfId="0" applyNumberFormat="1"/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19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4" xfId="0" applyNumberForma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right" vertical="center"/>
    </xf>
    <xf numFmtId="169" fontId="26" fillId="38" borderId="14" xfId="0" applyNumberFormat="1" applyFont="1" applyFill="1" applyBorder="1" applyAlignment="1">
      <alignment horizontal="center" vertical="center"/>
    </xf>
    <xf numFmtId="0" fontId="2" fillId="38" borderId="21" xfId="0" applyFont="1" applyFill="1" applyBorder="1"/>
    <xf numFmtId="14" fontId="0" fillId="38" borderId="22" xfId="0" applyNumberFormat="1" applyFill="1" applyBorder="1" applyAlignment="1">
      <alignment horizontal="center"/>
    </xf>
    <xf numFmtId="14" fontId="2" fillId="38" borderId="23" xfId="0" applyNumberFormat="1" applyFont="1" applyFill="1" applyBorder="1" applyAlignment="1">
      <alignment horizontal="center"/>
    </xf>
    <xf numFmtId="14" fontId="2" fillId="38" borderId="16" xfId="0" applyNumberFormat="1" applyFon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center"/>
    </xf>
    <xf numFmtId="167" fontId="2" fillId="38" borderId="21" xfId="0" applyNumberFormat="1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21" fontId="0" fillId="38" borderId="14" xfId="0" applyNumberFormat="1" applyFill="1" applyBorder="1"/>
    <xf numFmtId="3" fontId="0" fillId="38" borderId="14" xfId="0" applyNumberFormat="1" applyFill="1" applyBorder="1" applyAlignment="1">
      <alignment horizontal="center"/>
    </xf>
    <xf numFmtId="168" fontId="0" fillId="38" borderId="14" xfId="0" applyNumberFormat="1" applyFill="1" applyBorder="1" applyAlignment="1">
      <alignment horizontal="center"/>
    </xf>
    <xf numFmtId="168" fontId="0" fillId="38" borderId="15" xfId="0" applyNumberFormat="1" applyFill="1" applyBorder="1" applyAlignment="1">
      <alignment horizontal="center"/>
    </xf>
    <xf numFmtId="21" fontId="0" fillId="38" borderId="24" xfId="0" applyNumberFormat="1" applyFill="1" applyBorder="1"/>
    <xf numFmtId="3" fontId="0" fillId="38" borderId="14" xfId="0" applyNumberFormat="1" applyFont="1" applyFill="1" applyBorder="1" applyAlignment="1">
      <alignment horizontal="center"/>
    </xf>
    <xf numFmtId="167" fontId="0" fillId="38" borderId="14" xfId="0" applyNumberFormat="1" applyFont="1" applyFill="1" applyBorder="1"/>
    <xf numFmtId="4" fontId="0" fillId="38" borderId="14" xfId="0" applyNumberFormat="1" applyFont="1" applyFill="1" applyBorder="1"/>
    <xf numFmtId="14" fontId="2" fillId="38" borderId="14" xfId="0" applyNumberFormat="1" applyFont="1" applyFill="1" applyBorder="1" applyAlignment="1">
      <alignment horizontal="center"/>
    </xf>
    <xf numFmtId="3" fontId="2" fillId="38" borderId="14" xfId="0" applyNumberFormat="1" applyFont="1" applyFill="1" applyBorder="1" applyAlignment="1">
      <alignment horizontal="center"/>
    </xf>
    <xf numFmtId="166" fontId="2" fillId="38" borderId="14" xfId="0" applyNumberFormat="1" applyFont="1" applyFill="1" applyBorder="1"/>
    <xf numFmtId="4" fontId="2" fillId="38" borderId="14" xfId="0" applyNumberFormat="1" applyFont="1" applyFill="1" applyBorder="1"/>
    <xf numFmtId="0" fontId="0" fillId="38" borderId="14" xfId="0" applyFill="1" applyBorder="1"/>
    <xf numFmtId="166" fontId="0" fillId="38" borderId="14" xfId="0" applyNumberFormat="1" applyFont="1" applyFill="1" applyBorder="1"/>
    <xf numFmtId="10" fontId="0" fillId="38" borderId="25" xfId="0" applyNumberFormat="1" applyFont="1" applyFill="1" applyBorder="1" applyAlignment="1">
      <alignment horizontal="center"/>
    </xf>
    <xf numFmtId="166" fontId="2" fillId="38" borderId="21" xfId="0" applyNumberFormat="1" applyFont="1" applyFill="1" applyBorder="1"/>
    <xf numFmtId="4" fontId="2" fillId="38" borderId="21" xfId="0" applyNumberFormat="1" applyFont="1" applyFill="1" applyBorder="1"/>
    <xf numFmtId="10" fontId="2" fillId="38" borderId="21" xfId="0" applyNumberFormat="1" applyFon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right" vertical="center"/>
    </xf>
    <xf numFmtId="169" fontId="0" fillId="38" borderId="14" xfId="0" applyNumberFormat="1" applyFill="1" applyBorder="1" applyAlignment="1">
      <alignment horizontal="center"/>
    </xf>
    <xf numFmtId="169" fontId="26" fillId="38" borderId="14" xfId="0" applyNumberFormat="1" applyFont="1" applyFill="1" applyBorder="1" applyAlignment="1">
      <alignment horizontal="right" vertical="center"/>
    </xf>
    <xf numFmtId="3" fontId="26" fillId="38" borderId="14" xfId="0" applyNumberFormat="1" applyFont="1" applyFill="1" applyBorder="1" applyAlignment="1">
      <alignment horizontal="center" vertical="center"/>
    </xf>
    <xf numFmtId="3" fontId="26" fillId="38" borderId="14" xfId="0" applyNumberFormat="1" applyFont="1" applyFill="1" applyBorder="1" applyAlignment="1">
      <alignment horizontal="right" vertical="center"/>
    </xf>
    <xf numFmtId="166" fontId="0" fillId="38" borderId="14" xfId="0" applyNumberFormat="1" applyFill="1" applyBorder="1"/>
    <xf numFmtId="0" fontId="26" fillId="38" borderId="14" xfId="0" applyFont="1" applyFill="1" applyBorder="1" applyAlignment="1">
      <alignment horizontal="center" vertical="center"/>
    </xf>
    <xf numFmtId="14" fontId="0" fillId="38" borderId="24" xfId="0" applyNumberFormat="1" applyFill="1" applyBorder="1" applyAlignment="1">
      <alignment horizontal="center"/>
    </xf>
    <xf numFmtId="21" fontId="26" fillId="38" borderId="24" xfId="0" applyNumberFormat="1" applyFont="1" applyFill="1" applyBorder="1" applyAlignment="1">
      <alignment horizontal="center" vertical="center"/>
    </xf>
    <xf numFmtId="0" fontId="26" fillId="38" borderId="24" xfId="0" applyFont="1" applyFill="1" applyBorder="1" applyAlignment="1">
      <alignment horizontal="right" vertical="center"/>
    </xf>
    <xf numFmtId="169" fontId="26" fillId="38" borderId="24" xfId="0" applyNumberFormat="1" applyFont="1" applyFill="1" applyBorder="1" applyAlignment="1">
      <alignment horizontal="center" vertical="center"/>
    </xf>
    <xf numFmtId="14" fontId="0" fillId="38" borderId="21" xfId="0" applyNumberForma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right"/>
    </xf>
    <xf numFmtId="2" fontId="26" fillId="38" borderId="14" xfId="0" applyNumberFormat="1" applyFont="1" applyFill="1" applyBorder="1" applyAlignment="1">
      <alignment horizontal="right" vertical="center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A1">
      <selection activeCell="A11" sqref="A11"/>
    </sheetView>
  </sheetViews>
  <sheetFormatPr defaultColWidth="11.421875" defaultRowHeight="15"/>
  <cols>
    <col min="1" max="1" width="23.71093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4" t="s">
        <v>4</v>
      </c>
      <c r="B1" s="4"/>
      <c r="C1" s="5" t="s">
        <v>7</v>
      </c>
      <c r="D1" s="6">
        <v>3150000</v>
      </c>
      <c r="E1" s="7">
        <f>D1/D1</f>
        <v>1</v>
      </c>
    </row>
    <row r="2" spans="1:5" ht="15">
      <c r="A2" s="4" t="s">
        <v>10</v>
      </c>
      <c r="B2" s="4"/>
      <c r="C2" s="5" t="s">
        <v>11</v>
      </c>
      <c r="D2" s="6">
        <f>D20</f>
        <v>799935.238867</v>
      </c>
      <c r="E2" s="7">
        <f>D2/D1</f>
        <v>0.2539476948784127</v>
      </c>
    </row>
    <row r="3" spans="1:5" ht="15">
      <c r="A3" s="4" t="s">
        <v>5</v>
      </c>
      <c r="B3" s="4" t="s">
        <v>6</v>
      </c>
      <c r="C3" s="5" t="s">
        <v>12</v>
      </c>
      <c r="D3" s="6">
        <f>D1-D2</f>
        <v>2350064.7611330003</v>
      </c>
      <c r="E3" s="7">
        <f>D3/D1</f>
        <v>0.7460523051215874</v>
      </c>
    </row>
    <row r="4" spans="1:5" ht="15">
      <c r="A4" s="4" t="s">
        <v>9</v>
      </c>
      <c r="B4" s="9">
        <v>109334686</v>
      </c>
      <c r="C4" s="2"/>
      <c r="D4" s="10"/>
      <c r="E4" s="7"/>
    </row>
    <row r="5" spans="1:2" ht="15">
      <c r="A5" s="4" t="s">
        <v>33</v>
      </c>
      <c r="B5" s="9"/>
    </row>
    <row r="6" ht="15.75" thickBot="1"/>
    <row r="7" spans="1:5" ht="15.75" thickBot="1">
      <c r="A7" s="2" t="s">
        <v>21</v>
      </c>
      <c r="B7" s="2" t="s">
        <v>1</v>
      </c>
      <c r="C7" s="2" t="s">
        <v>3</v>
      </c>
      <c r="D7" s="2" t="s">
        <v>2</v>
      </c>
      <c r="E7" s="8" t="s">
        <v>8</v>
      </c>
    </row>
    <row r="8" spans="1:5" ht="15">
      <c r="A8" s="43" t="s">
        <v>30</v>
      </c>
      <c r="B8" s="32">
        <v>43516</v>
      </c>
      <c r="C8" s="54">
        <v>5.164777</v>
      </c>
      <c r="D8" s="38">
        <f>B8*C8</f>
        <v>224750.435932</v>
      </c>
      <c r="E8" s="45">
        <f aca="true" t="shared" si="0" ref="E8:E17">B8/$B$4</f>
        <v>0.00039800727099540946</v>
      </c>
    </row>
    <row r="9" spans="1:5" s="1" customFormat="1" ht="15">
      <c r="A9" s="43" t="s">
        <v>31</v>
      </c>
      <c r="B9" s="32">
        <v>49046</v>
      </c>
      <c r="C9" s="54">
        <v>5.372874</v>
      </c>
      <c r="D9" s="38">
        <f>B9*C9</f>
        <v>263517.97820400004</v>
      </c>
      <c r="E9" s="45">
        <f t="shared" si="0"/>
        <v>0.00044858591353159416</v>
      </c>
    </row>
    <row r="10" spans="1:5" s="1" customFormat="1" ht="15">
      <c r="A10" s="43" t="s">
        <v>32</v>
      </c>
      <c r="B10" s="36">
        <v>56533</v>
      </c>
      <c r="C10" s="44">
        <v>5.513007</v>
      </c>
      <c r="D10" s="38">
        <f aca="true" t="shared" si="1" ref="D10:D17">B10*C10</f>
        <v>311666.824731</v>
      </c>
      <c r="E10" s="45">
        <f t="shared" si="0"/>
        <v>0.0005170637248640382</v>
      </c>
    </row>
    <row r="11" spans="1:5" s="1" customFormat="1" ht="15">
      <c r="A11" s="43"/>
      <c r="B11" s="36"/>
      <c r="C11" s="44"/>
      <c r="D11" s="38">
        <f t="shared" si="1"/>
        <v>0</v>
      </c>
      <c r="E11" s="45">
        <f t="shared" si="0"/>
        <v>0</v>
      </c>
    </row>
    <row r="12" spans="1:5" s="1" customFormat="1" ht="15">
      <c r="A12" s="43"/>
      <c r="B12" s="32"/>
      <c r="C12" s="54"/>
      <c r="D12" s="38">
        <f t="shared" si="1"/>
        <v>0</v>
      </c>
      <c r="E12" s="45">
        <f t="shared" si="0"/>
        <v>0</v>
      </c>
    </row>
    <row r="13" spans="1:5" s="1" customFormat="1" ht="15">
      <c r="A13" s="43"/>
      <c r="B13" s="32"/>
      <c r="C13" s="54"/>
      <c r="D13" s="38">
        <f t="shared" si="1"/>
        <v>0</v>
      </c>
      <c r="E13" s="45">
        <f t="shared" si="0"/>
        <v>0</v>
      </c>
    </row>
    <row r="14" spans="1:5" s="1" customFormat="1" ht="15">
      <c r="A14" s="43"/>
      <c r="B14" s="36"/>
      <c r="C14" s="44"/>
      <c r="D14" s="38">
        <f t="shared" si="1"/>
        <v>0</v>
      </c>
      <c r="E14" s="45">
        <f t="shared" si="0"/>
        <v>0</v>
      </c>
    </row>
    <row r="15" spans="1:5" s="1" customFormat="1" ht="15">
      <c r="A15" s="43"/>
      <c r="B15" s="36"/>
      <c r="C15" s="44"/>
      <c r="D15" s="38">
        <f t="shared" si="1"/>
        <v>0</v>
      </c>
      <c r="E15" s="45">
        <f t="shared" si="0"/>
        <v>0</v>
      </c>
    </row>
    <row r="16" spans="1:5" s="1" customFormat="1" ht="15">
      <c r="A16" s="43"/>
      <c r="B16" s="32"/>
      <c r="C16" s="54"/>
      <c r="D16" s="38">
        <f t="shared" si="1"/>
        <v>0</v>
      </c>
      <c r="E16" s="45">
        <f t="shared" si="0"/>
        <v>0</v>
      </c>
    </row>
    <row r="17" spans="1:5" s="1" customFormat="1" ht="15">
      <c r="A17" s="43"/>
      <c r="B17" s="36"/>
      <c r="C17" s="44"/>
      <c r="D17" s="38">
        <f t="shared" si="1"/>
        <v>0</v>
      </c>
      <c r="E17" s="45">
        <f t="shared" si="0"/>
        <v>0</v>
      </c>
    </row>
    <row r="18" spans="1:5" ht="15">
      <c r="A18" s="43"/>
      <c r="B18" s="36"/>
      <c r="C18" s="44"/>
      <c r="D18" s="38"/>
      <c r="E18" s="45"/>
    </row>
    <row r="19" ht="15.75" thickBot="1"/>
    <row r="20" spans="1:5" ht="15.75" thickBot="1">
      <c r="A20" s="24" t="s">
        <v>28</v>
      </c>
      <c r="B20" s="28">
        <f>SUM(B8:B18)</f>
        <v>149095</v>
      </c>
      <c r="C20" s="46">
        <f>D20/B20</f>
        <v>5.365272067252423</v>
      </c>
      <c r="D20" s="47">
        <f>SUM(D8:D18)</f>
        <v>799935.238867</v>
      </c>
      <c r="E20" s="48">
        <f>SUM(E8:E18)</f>
        <v>0.0013636569093910416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 topLeftCell="A1">
      <selection activeCell="B24" sqref="B24"/>
    </sheetView>
  </sheetViews>
  <sheetFormatPr defaultColWidth="11.421875" defaultRowHeight="15"/>
  <cols>
    <col min="1" max="1" width="31.4218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4" t="s">
        <v>4</v>
      </c>
      <c r="B1" s="4"/>
    </row>
    <row r="2" spans="1:2" ht="15">
      <c r="A2" s="4" t="s">
        <v>10</v>
      </c>
      <c r="B2" s="4"/>
    </row>
    <row r="3" spans="1:2" ht="15">
      <c r="A3" s="4" t="s">
        <v>5</v>
      </c>
      <c r="B3" s="4" t="s">
        <v>6</v>
      </c>
    </row>
    <row r="4" spans="1:2" ht="15">
      <c r="A4" s="4" t="s">
        <v>32</v>
      </c>
      <c r="B4" s="3"/>
    </row>
    <row r="7" spans="1:4" ht="15">
      <c r="A7" s="12" t="s">
        <v>0</v>
      </c>
      <c r="B7" s="12" t="s">
        <v>1</v>
      </c>
      <c r="C7" s="12" t="s">
        <v>3</v>
      </c>
      <c r="D7" s="12" t="s">
        <v>2</v>
      </c>
    </row>
    <row r="8" spans="1:4" s="1" customFormat="1" ht="15">
      <c r="A8" s="20">
        <v>44942</v>
      </c>
      <c r="B8" s="36">
        <v>10831</v>
      </c>
      <c r="C8" s="37">
        <v>5.4561</v>
      </c>
      <c r="D8" s="38">
        <f>B8*C8</f>
        <v>59095.019100000005</v>
      </c>
    </row>
    <row r="9" spans="1:4" s="1" customFormat="1" ht="15">
      <c r="A9" s="20">
        <v>44943</v>
      </c>
      <c r="B9" s="36">
        <v>11190</v>
      </c>
      <c r="C9" s="37">
        <v>5.5588</v>
      </c>
      <c r="D9" s="38">
        <f aca="true" t="shared" si="0" ref="D9:D12">B9*C9</f>
        <v>62202.971999999994</v>
      </c>
    </row>
    <row r="10" spans="1:4" s="1" customFormat="1" ht="15">
      <c r="A10" s="20">
        <v>44944</v>
      </c>
      <c r="B10" s="36">
        <v>11465</v>
      </c>
      <c r="C10" s="37">
        <v>5.5495</v>
      </c>
      <c r="D10" s="38">
        <f t="shared" si="0"/>
        <v>63625.0175</v>
      </c>
    </row>
    <row r="11" spans="1:4" s="1" customFormat="1" ht="15">
      <c r="A11" s="20">
        <v>44945</v>
      </c>
      <c r="B11" s="36">
        <v>11296</v>
      </c>
      <c r="C11" s="37">
        <v>5.522</v>
      </c>
      <c r="D11" s="38">
        <f t="shared" si="0"/>
        <v>62376.512</v>
      </c>
    </row>
    <row r="12" spans="1:4" s="1" customFormat="1" ht="15">
      <c r="A12" s="20">
        <v>44946</v>
      </c>
      <c r="B12" s="36">
        <v>11751</v>
      </c>
      <c r="C12" s="37">
        <v>5.4776</v>
      </c>
      <c r="D12" s="38">
        <f t="shared" si="0"/>
        <v>64367.2776</v>
      </c>
    </row>
    <row r="13" s="1" customFormat="1" ht="15"/>
    <row r="14" spans="1:4" ht="15">
      <c r="A14" s="39" t="s">
        <v>27</v>
      </c>
      <c r="B14" s="40">
        <f>SUM(B8:B12)</f>
        <v>56533</v>
      </c>
      <c r="C14" s="41">
        <f>ROUND(D14/B14,8)</f>
        <v>5.51300653</v>
      </c>
      <c r="D14" s="42">
        <f>SUM(D8:D12)</f>
        <v>311666.79819999996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"/>
  <sheetViews>
    <sheetView workbookViewId="0" topLeftCell="A10">
      <selection activeCell="J5" sqref="J5"/>
    </sheetView>
  </sheetViews>
  <sheetFormatPr defaultColWidth="11.421875" defaultRowHeight="15"/>
  <cols>
    <col min="1" max="1" width="32.421875" style="0" bestFit="1" customWidth="1"/>
    <col min="2" max="2" width="15.8515625" style="0" customWidth="1"/>
    <col min="3" max="3" width="14.140625" style="0" customWidth="1"/>
    <col min="4" max="4" width="20.7109375" style="0" customWidth="1"/>
    <col min="5" max="5" width="11.421875" style="19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8" t="s">
        <v>14</v>
      </c>
      <c r="F1" s="16" t="s">
        <v>15</v>
      </c>
      <c r="G1" s="16" t="s">
        <v>16</v>
      </c>
      <c r="H1" s="17" t="s">
        <v>17</v>
      </c>
    </row>
    <row r="2" spans="2:8" ht="15">
      <c r="B2" s="20">
        <v>44942</v>
      </c>
      <c r="C2" s="21">
        <v>0.3947800925925926</v>
      </c>
      <c r="D2" s="20" t="s">
        <v>20</v>
      </c>
      <c r="E2" s="22">
        <v>1627</v>
      </c>
      <c r="F2" s="62">
        <v>5.39</v>
      </c>
      <c r="G2" s="20" t="s">
        <v>22</v>
      </c>
      <c r="H2" s="20" t="s">
        <v>23</v>
      </c>
    </row>
    <row r="3" spans="2:9" ht="15">
      <c r="B3" s="20">
        <v>44942</v>
      </c>
      <c r="C3" s="21">
        <v>0.41027777777777774</v>
      </c>
      <c r="D3" s="20" t="s">
        <v>20</v>
      </c>
      <c r="E3" s="22">
        <v>195</v>
      </c>
      <c r="F3" s="62">
        <v>5.39</v>
      </c>
      <c r="G3" s="20" t="s">
        <v>22</v>
      </c>
      <c r="H3" s="20" t="s">
        <v>23</v>
      </c>
      <c r="I3" s="1"/>
    </row>
    <row r="4" spans="2:9" ht="15">
      <c r="B4" s="20">
        <v>44942</v>
      </c>
      <c r="C4" s="21">
        <v>0.41027777777777774</v>
      </c>
      <c r="D4" s="20" t="s">
        <v>20</v>
      </c>
      <c r="E4" s="22">
        <v>678</v>
      </c>
      <c r="F4" s="62">
        <v>5.39</v>
      </c>
      <c r="G4" s="20" t="s">
        <v>22</v>
      </c>
      <c r="H4" s="20" t="s">
        <v>23</v>
      </c>
      <c r="I4" s="1"/>
    </row>
    <row r="5" spans="2:9" ht="15">
      <c r="B5" s="20">
        <v>44942</v>
      </c>
      <c r="C5" s="21">
        <v>0.43041666666666667</v>
      </c>
      <c r="D5" s="20" t="s">
        <v>20</v>
      </c>
      <c r="E5" s="22">
        <v>390</v>
      </c>
      <c r="F5" s="62">
        <v>5.39</v>
      </c>
      <c r="G5" s="20" t="s">
        <v>22</v>
      </c>
      <c r="H5" s="20" t="s">
        <v>23</v>
      </c>
      <c r="I5" s="1"/>
    </row>
    <row r="6" spans="2:9" ht="15">
      <c r="B6" s="20">
        <v>44942</v>
      </c>
      <c r="C6" s="21">
        <v>0.47011574074074075</v>
      </c>
      <c r="D6" s="20" t="s">
        <v>20</v>
      </c>
      <c r="E6" s="22">
        <v>636</v>
      </c>
      <c r="F6" s="62">
        <v>5.44</v>
      </c>
      <c r="G6" s="20" t="s">
        <v>22</v>
      </c>
      <c r="H6" s="20" t="s">
        <v>23</v>
      </c>
      <c r="I6" s="1"/>
    </row>
    <row r="7" spans="2:9" ht="15">
      <c r="B7" s="20">
        <v>44942</v>
      </c>
      <c r="C7" s="21">
        <v>0.47011574074074075</v>
      </c>
      <c r="D7" s="20" t="s">
        <v>20</v>
      </c>
      <c r="E7" s="22">
        <v>510</v>
      </c>
      <c r="F7" s="62">
        <v>5.44</v>
      </c>
      <c r="G7" s="20" t="s">
        <v>22</v>
      </c>
      <c r="H7" s="20" t="s">
        <v>23</v>
      </c>
      <c r="I7" s="1"/>
    </row>
    <row r="8" spans="2:9" ht="15">
      <c r="B8" s="20">
        <v>44942</v>
      </c>
      <c r="C8" s="21">
        <v>0.47011574074074075</v>
      </c>
      <c r="D8" s="20" t="s">
        <v>20</v>
      </c>
      <c r="E8" s="22">
        <v>68</v>
      </c>
      <c r="F8" s="62">
        <v>5.44</v>
      </c>
      <c r="G8" s="20" t="s">
        <v>22</v>
      </c>
      <c r="H8" s="20" t="s">
        <v>23</v>
      </c>
      <c r="I8" s="1"/>
    </row>
    <row r="9" spans="2:9" ht="15">
      <c r="B9" s="20">
        <v>44942</v>
      </c>
      <c r="C9" s="21">
        <v>0.47011574074074075</v>
      </c>
      <c r="D9" s="20" t="s">
        <v>20</v>
      </c>
      <c r="E9" s="22">
        <v>277</v>
      </c>
      <c r="F9" s="62">
        <v>5.44</v>
      </c>
      <c r="G9" s="20" t="s">
        <v>22</v>
      </c>
      <c r="H9" s="20" t="s">
        <v>23</v>
      </c>
      <c r="I9" s="1"/>
    </row>
    <row r="10" spans="2:8" s="1" customFormat="1" ht="15">
      <c r="B10" s="20">
        <v>44942</v>
      </c>
      <c r="C10" s="21">
        <v>0.47011574074074075</v>
      </c>
      <c r="D10" s="20" t="s">
        <v>20</v>
      </c>
      <c r="E10" s="22">
        <v>9</v>
      </c>
      <c r="F10" s="62">
        <v>5.44</v>
      </c>
      <c r="G10" s="20" t="s">
        <v>22</v>
      </c>
      <c r="H10" s="20" t="s">
        <v>23</v>
      </c>
    </row>
    <row r="11" spans="2:8" s="1" customFormat="1" ht="15">
      <c r="B11" s="20">
        <v>44942</v>
      </c>
      <c r="C11" s="21">
        <v>0.5268865740740741</v>
      </c>
      <c r="D11" s="20" t="s">
        <v>20</v>
      </c>
      <c r="E11" s="22">
        <v>338</v>
      </c>
      <c r="F11" s="62">
        <v>5.47</v>
      </c>
      <c r="G11" s="20" t="s">
        <v>22</v>
      </c>
      <c r="H11" s="20" t="s">
        <v>23</v>
      </c>
    </row>
    <row r="12" spans="2:8" s="1" customFormat="1" ht="15">
      <c r="B12" s="20">
        <v>44942</v>
      </c>
      <c r="C12" s="21">
        <v>0.5269212962962962</v>
      </c>
      <c r="D12" s="20" t="s">
        <v>20</v>
      </c>
      <c r="E12" s="22">
        <v>176</v>
      </c>
      <c r="F12" s="62">
        <v>5.47</v>
      </c>
      <c r="G12" s="20" t="s">
        <v>22</v>
      </c>
      <c r="H12" s="20" t="s">
        <v>23</v>
      </c>
    </row>
    <row r="13" spans="2:8" s="1" customFormat="1" ht="15">
      <c r="B13" s="20">
        <v>44942</v>
      </c>
      <c r="C13" s="21">
        <v>0.5537615740740741</v>
      </c>
      <c r="D13" s="20" t="s">
        <v>20</v>
      </c>
      <c r="E13" s="22">
        <v>6</v>
      </c>
      <c r="F13" s="62">
        <v>5.47</v>
      </c>
      <c r="G13" s="20" t="s">
        <v>22</v>
      </c>
      <c r="H13" s="20" t="s">
        <v>23</v>
      </c>
    </row>
    <row r="14" spans="2:8" s="1" customFormat="1" ht="15">
      <c r="B14" s="20">
        <v>44942</v>
      </c>
      <c r="C14" s="21">
        <v>0.6459490740740741</v>
      </c>
      <c r="D14" s="20" t="s">
        <v>20</v>
      </c>
      <c r="E14" s="22">
        <v>265</v>
      </c>
      <c r="F14" s="62">
        <v>5.48</v>
      </c>
      <c r="G14" s="20" t="s">
        <v>22</v>
      </c>
      <c r="H14" s="20" t="s">
        <v>23</v>
      </c>
    </row>
    <row r="15" spans="2:8" s="1" customFormat="1" ht="15">
      <c r="B15" s="20">
        <v>44942</v>
      </c>
      <c r="C15" s="21">
        <v>0.6570601851851852</v>
      </c>
      <c r="D15" s="20" t="s">
        <v>20</v>
      </c>
      <c r="E15" s="22">
        <v>845</v>
      </c>
      <c r="F15" s="62">
        <v>5.48</v>
      </c>
      <c r="G15" s="20" t="s">
        <v>22</v>
      </c>
      <c r="H15" s="20" t="s">
        <v>23</v>
      </c>
    </row>
    <row r="16" spans="2:8" s="1" customFormat="1" ht="15">
      <c r="B16" s="20">
        <v>44942</v>
      </c>
      <c r="C16" s="21">
        <v>0.6693287037037038</v>
      </c>
      <c r="D16" s="20" t="s">
        <v>20</v>
      </c>
      <c r="E16" s="22">
        <v>218</v>
      </c>
      <c r="F16" s="62">
        <v>5.49</v>
      </c>
      <c r="G16" s="20" t="s">
        <v>22</v>
      </c>
      <c r="H16" s="20" t="s">
        <v>23</v>
      </c>
    </row>
    <row r="17" spans="2:8" s="1" customFormat="1" ht="15">
      <c r="B17" s="20">
        <v>44942</v>
      </c>
      <c r="C17" s="21">
        <v>0.6693287037037038</v>
      </c>
      <c r="D17" s="20" t="s">
        <v>20</v>
      </c>
      <c r="E17" s="22">
        <v>337</v>
      </c>
      <c r="F17" s="62">
        <v>5.49</v>
      </c>
      <c r="G17" s="20" t="s">
        <v>22</v>
      </c>
      <c r="H17" s="20" t="s">
        <v>23</v>
      </c>
    </row>
    <row r="18" spans="2:8" s="1" customFormat="1" ht="15">
      <c r="B18" s="20">
        <v>44942</v>
      </c>
      <c r="C18" s="21">
        <v>0.6693287037037038</v>
      </c>
      <c r="D18" s="20" t="s">
        <v>20</v>
      </c>
      <c r="E18" s="22">
        <v>208</v>
      </c>
      <c r="F18" s="62">
        <v>5.49</v>
      </c>
      <c r="G18" s="20" t="s">
        <v>22</v>
      </c>
      <c r="H18" s="20" t="s">
        <v>23</v>
      </c>
    </row>
    <row r="19" spans="2:8" s="1" customFormat="1" ht="15">
      <c r="B19" s="20">
        <v>44942</v>
      </c>
      <c r="C19" s="21">
        <v>0.6693287037037038</v>
      </c>
      <c r="D19" s="20" t="s">
        <v>20</v>
      </c>
      <c r="E19" s="22">
        <v>417</v>
      </c>
      <c r="F19" s="62">
        <v>5.49</v>
      </c>
      <c r="G19" s="20" t="s">
        <v>22</v>
      </c>
      <c r="H19" s="20" t="s">
        <v>23</v>
      </c>
    </row>
    <row r="20" spans="2:8" s="1" customFormat="1" ht="15">
      <c r="B20" s="20">
        <v>44942</v>
      </c>
      <c r="C20" s="21">
        <v>0.6695717592592593</v>
      </c>
      <c r="D20" s="20" t="s">
        <v>20</v>
      </c>
      <c r="E20" s="22">
        <v>715</v>
      </c>
      <c r="F20" s="62">
        <v>5.49</v>
      </c>
      <c r="G20" s="20" t="s">
        <v>22</v>
      </c>
      <c r="H20" s="20" t="s">
        <v>23</v>
      </c>
    </row>
    <row r="21" spans="2:8" s="1" customFormat="1" ht="15">
      <c r="B21" s="20">
        <v>44942</v>
      </c>
      <c r="C21" s="21">
        <v>0.6695717592592593</v>
      </c>
      <c r="D21" s="20" t="s">
        <v>20</v>
      </c>
      <c r="E21" s="22">
        <v>140</v>
      </c>
      <c r="F21" s="62">
        <v>5.49</v>
      </c>
      <c r="G21" s="20" t="s">
        <v>22</v>
      </c>
      <c r="H21" s="20" t="s">
        <v>23</v>
      </c>
    </row>
    <row r="22" spans="2:8" s="1" customFormat="1" ht="15">
      <c r="B22" s="20">
        <v>44942</v>
      </c>
      <c r="C22" s="21">
        <v>0.6695717592592593</v>
      </c>
      <c r="D22" s="20" t="s">
        <v>20</v>
      </c>
      <c r="E22" s="22">
        <v>450</v>
      </c>
      <c r="F22" s="62">
        <v>5.49</v>
      </c>
      <c r="G22" s="20" t="s">
        <v>22</v>
      </c>
      <c r="H22" s="20" t="s">
        <v>23</v>
      </c>
    </row>
    <row r="23" spans="2:8" s="1" customFormat="1" ht="15">
      <c r="B23" s="20">
        <v>44942</v>
      </c>
      <c r="C23" s="21">
        <v>0.6695717592592593</v>
      </c>
      <c r="D23" s="20" t="s">
        <v>20</v>
      </c>
      <c r="E23" s="22">
        <v>326</v>
      </c>
      <c r="F23" s="62">
        <v>5.49</v>
      </c>
      <c r="G23" s="20" t="s">
        <v>22</v>
      </c>
      <c r="H23" s="20" t="s">
        <v>23</v>
      </c>
    </row>
    <row r="24" spans="2:8" s="1" customFormat="1" ht="15">
      <c r="B24" s="20">
        <v>44942</v>
      </c>
      <c r="C24" s="21">
        <v>0.6699652777777777</v>
      </c>
      <c r="D24" s="20" t="s">
        <v>20</v>
      </c>
      <c r="E24" s="22">
        <v>200</v>
      </c>
      <c r="F24" s="62">
        <v>5.49</v>
      </c>
      <c r="G24" s="20" t="s">
        <v>22</v>
      </c>
      <c r="H24" s="20" t="s">
        <v>23</v>
      </c>
    </row>
    <row r="25" spans="2:8" s="1" customFormat="1" ht="15">
      <c r="B25" s="20">
        <v>44942</v>
      </c>
      <c r="C25" s="21">
        <v>0.673136574074074</v>
      </c>
      <c r="D25" s="20" t="s">
        <v>20</v>
      </c>
      <c r="E25" s="22">
        <v>1800</v>
      </c>
      <c r="F25" s="62">
        <v>5.5</v>
      </c>
      <c r="G25" s="20" t="s">
        <v>22</v>
      </c>
      <c r="H25" s="20" t="s">
        <v>23</v>
      </c>
    </row>
    <row r="26" spans="2:8" s="1" customFormat="1" ht="15">
      <c r="B26" s="20">
        <v>44942</v>
      </c>
      <c r="C26" s="49"/>
      <c r="D26" s="20" t="s">
        <v>20</v>
      </c>
      <c r="E26" s="22"/>
      <c r="F26" s="22"/>
      <c r="G26" s="20" t="s">
        <v>22</v>
      </c>
      <c r="H26" s="20" t="s">
        <v>23</v>
      </c>
    </row>
    <row r="27" spans="2:8" s="1" customFormat="1" ht="15">
      <c r="B27" s="20">
        <v>44942</v>
      </c>
      <c r="C27" s="49"/>
      <c r="D27" s="20" t="s">
        <v>20</v>
      </c>
      <c r="E27" s="22"/>
      <c r="F27" s="22"/>
      <c r="G27" s="20" t="s">
        <v>22</v>
      </c>
      <c r="H27" s="20" t="s">
        <v>23</v>
      </c>
    </row>
    <row r="28" spans="2:8" s="1" customFormat="1" ht="15">
      <c r="B28" s="20">
        <v>44942</v>
      </c>
      <c r="C28" s="49"/>
      <c r="D28" s="20" t="s">
        <v>20</v>
      </c>
      <c r="E28" s="22"/>
      <c r="F28" s="22"/>
      <c r="G28" s="20" t="s">
        <v>22</v>
      </c>
      <c r="H28" s="20" t="s">
        <v>23</v>
      </c>
    </row>
    <row r="29" spans="2:8" s="1" customFormat="1" ht="15">
      <c r="B29" s="20">
        <v>44942</v>
      </c>
      <c r="C29" s="49"/>
      <c r="D29" s="20" t="s">
        <v>20</v>
      </c>
      <c r="E29" s="22"/>
      <c r="F29" s="22"/>
      <c r="G29" s="20" t="s">
        <v>22</v>
      </c>
      <c r="H29" s="20" t="s">
        <v>23</v>
      </c>
    </row>
    <row r="30" spans="2:8" s="1" customFormat="1" ht="15">
      <c r="B30" s="20">
        <v>44942</v>
      </c>
      <c r="C30" s="21"/>
      <c r="D30" s="20" t="s">
        <v>20</v>
      </c>
      <c r="E30" s="22"/>
      <c r="F30" s="23"/>
      <c r="G30" s="20" t="s">
        <v>22</v>
      </c>
      <c r="H30" s="20" t="s">
        <v>23</v>
      </c>
    </row>
    <row r="31" spans="2:8" s="1" customFormat="1" ht="15">
      <c r="B31" s="20">
        <v>44942</v>
      </c>
      <c r="C31" s="21"/>
      <c r="D31" s="20" t="s">
        <v>20</v>
      </c>
      <c r="E31" s="22"/>
      <c r="F31" s="23"/>
      <c r="G31" s="20" t="s">
        <v>22</v>
      </c>
      <c r="H31" s="20" t="s">
        <v>23</v>
      </c>
    </row>
    <row r="32" spans="2:8" s="1" customFormat="1" ht="15">
      <c r="B32" s="20">
        <v>44942</v>
      </c>
      <c r="C32" s="21"/>
      <c r="D32" s="20" t="s">
        <v>20</v>
      </c>
      <c r="E32" s="22"/>
      <c r="F32" s="23"/>
      <c r="G32" s="20" t="s">
        <v>22</v>
      </c>
      <c r="H32" s="20" t="s">
        <v>23</v>
      </c>
    </row>
    <row r="33" spans="2:8" s="1" customFormat="1" ht="15">
      <c r="B33" s="20">
        <v>44942</v>
      </c>
      <c r="C33" s="21"/>
      <c r="D33" s="20" t="s">
        <v>20</v>
      </c>
      <c r="E33" s="22"/>
      <c r="F33" s="23"/>
      <c r="G33" s="20" t="s">
        <v>22</v>
      </c>
      <c r="H33" s="20" t="s">
        <v>23</v>
      </c>
    </row>
    <row r="34" spans="2:8" s="1" customFormat="1" ht="15">
      <c r="B34" s="20">
        <v>44942</v>
      </c>
      <c r="C34" s="21"/>
      <c r="D34" s="20" t="s">
        <v>20</v>
      </c>
      <c r="E34" s="22"/>
      <c r="F34" s="23"/>
      <c r="G34" s="20" t="s">
        <v>22</v>
      </c>
      <c r="H34" s="20" t="s">
        <v>23</v>
      </c>
    </row>
    <row r="35" spans="2:8" s="1" customFormat="1" ht="15">
      <c r="B35" s="20">
        <v>44942</v>
      </c>
      <c r="C35" s="21"/>
      <c r="D35" s="20" t="s">
        <v>20</v>
      </c>
      <c r="E35" s="22"/>
      <c r="F35" s="23"/>
      <c r="G35" s="20" t="s">
        <v>22</v>
      </c>
      <c r="H35" s="20" t="s">
        <v>23</v>
      </c>
    </row>
    <row r="36" spans="2:8" s="1" customFormat="1" ht="15">
      <c r="B36" s="20">
        <v>44942</v>
      </c>
      <c r="C36" s="21"/>
      <c r="D36" s="20" t="s">
        <v>20</v>
      </c>
      <c r="E36" s="22"/>
      <c r="F36" s="23"/>
      <c r="G36" s="20" t="s">
        <v>22</v>
      </c>
      <c r="H36" s="20" t="s">
        <v>23</v>
      </c>
    </row>
    <row r="37" spans="2:8" s="1" customFormat="1" ht="15">
      <c r="B37" s="20">
        <v>44942</v>
      </c>
      <c r="C37" s="21"/>
      <c r="D37" s="20" t="s">
        <v>20</v>
      </c>
      <c r="E37" s="22"/>
      <c r="F37" s="23"/>
      <c r="G37" s="20" t="s">
        <v>22</v>
      </c>
      <c r="H37" s="20" t="s">
        <v>23</v>
      </c>
    </row>
    <row r="38" spans="2:8" s="1" customFormat="1" ht="15">
      <c r="B38" s="20">
        <v>44942</v>
      </c>
      <c r="C38" s="21"/>
      <c r="D38" s="20" t="s">
        <v>20</v>
      </c>
      <c r="E38" s="22"/>
      <c r="F38" s="23"/>
      <c r="G38" s="20" t="s">
        <v>22</v>
      </c>
      <c r="H38" s="20" t="s">
        <v>23</v>
      </c>
    </row>
    <row r="39" spans="2:8" s="1" customFormat="1" ht="15">
      <c r="B39" s="20">
        <v>44942</v>
      </c>
      <c r="C39" s="21"/>
      <c r="D39" s="20" t="s">
        <v>20</v>
      </c>
      <c r="E39" s="22"/>
      <c r="F39" s="23"/>
      <c r="G39" s="20" t="s">
        <v>22</v>
      </c>
      <c r="H39" s="20" t="s">
        <v>23</v>
      </c>
    </row>
    <row r="40" spans="2:8" s="1" customFormat="1" ht="15">
      <c r="B40" s="20">
        <v>44942</v>
      </c>
      <c r="C40" s="21"/>
      <c r="D40" s="20" t="s">
        <v>20</v>
      </c>
      <c r="E40" s="22"/>
      <c r="F40" s="23"/>
      <c r="G40" s="20" t="s">
        <v>22</v>
      </c>
      <c r="H40" s="20" t="s">
        <v>23</v>
      </c>
    </row>
    <row r="41" spans="2:8" s="1" customFormat="1" ht="15">
      <c r="B41" s="20">
        <v>44942</v>
      </c>
      <c r="C41" s="21"/>
      <c r="D41" s="20" t="s">
        <v>20</v>
      </c>
      <c r="E41" s="22"/>
      <c r="F41" s="23"/>
      <c r="G41" s="20" t="s">
        <v>22</v>
      </c>
      <c r="H41" s="20" t="s">
        <v>23</v>
      </c>
    </row>
    <row r="42" spans="2:8" s="1" customFormat="1" ht="15">
      <c r="B42" s="20">
        <v>44942</v>
      </c>
      <c r="C42" s="21"/>
      <c r="D42" s="20" t="s">
        <v>20</v>
      </c>
      <c r="E42" s="22"/>
      <c r="F42" s="23"/>
      <c r="G42" s="20" t="s">
        <v>22</v>
      </c>
      <c r="H42" s="20" t="s">
        <v>23</v>
      </c>
    </row>
    <row r="43" spans="2:8" s="1" customFormat="1" ht="15">
      <c r="B43" s="20">
        <v>44942</v>
      </c>
      <c r="C43" s="21"/>
      <c r="D43" s="20" t="s">
        <v>20</v>
      </c>
      <c r="E43" s="22"/>
      <c r="F43" s="23"/>
      <c r="G43" s="20" t="s">
        <v>22</v>
      </c>
      <c r="H43" s="20" t="s">
        <v>23</v>
      </c>
    </row>
    <row r="44" spans="2:8" s="1" customFormat="1" ht="15">
      <c r="B44" s="20">
        <v>44942</v>
      </c>
      <c r="C44" s="21"/>
      <c r="D44" s="20" t="s">
        <v>20</v>
      </c>
      <c r="E44" s="22"/>
      <c r="F44" s="23"/>
      <c r="G44" s="20" t="s">
        <v>22</v>
      </c>
      <c r="H44" s="20" t="s">
        <v>23</v>
      </c>
    </row>
    <row r="45" spans="2:8" s="1" customFormat="1" ht="15">
      <c r="B45" s="20">
        <v>44942</v>
      </c>
      <c r="C45" s="21"/>
      <c r="D45" s="20" t="s">
        <v>20</v>
      </c>
      <c r="E45" s="22"/>
      <c r="F45" s="23"/>
      <c r="G45" s="20" t="s">
        <v>22</v>
      </c>
      <c r="H45" s="20" t="s">
        <v>23</v>
      </c>
    </row>
    <row r="46" spans="2:8" s="1" customFormat="1" ht="15">
      <c r="B46" s="20">
        <v>44942</v>
      </c>
      <c r="C46" s="21"/>
      <c r="D46" s="20" t="s">
        <v>20</v>
      </c>
      <c r="E46" s="22"/>
      <c r="F46" s="23"/>
      <c r="G46" s="20" t="s">
        <v>22</v>
      </c>
      <c r="H46" s="20" t="s">
        <v>23</v>
      </c>
    </row>
    <row r="47" spans="2:8" s="1" customFormat="1" ht="15">
      <c r="B47" s="20">
        <v>44942</v>
      </c>
      <c r="C47" s="21"/>
      <c r="D47" s="20" t="s">
        <v>20</v>
      </c>
      <c r="E47" s="22"/>
      <c r="F47" s="23"/>
      <c r="G47" s="20" t="s">
        <v>22</v>
      </c>
      <c r="H47" s="20" t="s">
        <v>23</v>
      </c>
    </row>
    <row r="48" spans="2:8" s="1" customFormat="1" ht="15.75" thickBot="1">
      <c r="B48" s="20">
        <v>44942</v>
      </c>
      <c r="C48" s="57"/>
      <c r="D48" s="56" t="s">
        <v>20</v>
      </c>
      <c r="E48" s="58"/>
      <c r="F48" s="59"/>
      <c r="G48" s="56" t="s">
        <v>22</v>
      </c>
      <c r="H48" s="56" t="s">
        <v>23</v>
      </c>
    </row>
    <row r="49" spans="1:8" ht="15.75" thickBot="1">
      <c r="A49" s="24" t="s">
        <v>29</v>
      </c>
      <c r="B49" s="60"/>
      <c r="C49" s="27"/>
      <c r="D49" s="27" t="s">
        <v>24</v>
      </c>
      <c r="E49" s="61">
        <f>SUM(E2:E48)</f>
        <v>10831</v>
      </c>
      <c r="F49" s="29">
        <v>5.4561</v>
      </c>
      <c r="G49" s="30" t="s">
        <v>18</v>
      </c>
      <c r="H49" s="30" t="s">
        <v>19</v>
      </c>
    </row>
    <row r="73" ht="15">
      <c r="K73" t="e">
        <f>#REF!/#REF!</f>
        <v>#REF!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46"/>
  <sheetViews>
    <sheetView workbookViewId="0" topLeftCell="A1">
      <selection activeCell="K11" sqref="K11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44943</v>
      </c>
      <c r="C2" s="21">
        <v>0.4618287037037037</v>
      </c>
      <c r="D2" s="20" t="s">
        <v>20</v>
      </c>
      <c r="E2" s="22">
        <v>2500</v>
      </c>
      <c r="F2" s="62">
        <v>5.6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44943</v>
      </c>
      <c r="C3" s="21">
        <v>0.4709143518518519</v>
      </c>
      <c r="D3" s="20" t="s">
        <v>20</v>
      </c>
      <c r="E3" s="22">
        <v>1500</v>
      </c>
      <c r="F3" s="62">
        <v>5.58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44943</v>
      </c>
      <c r="C4" s="21">
        <v>0.5078935185185185</v>
      </c>
      <c r="D4" s="20" t="s">
        <v>20</v>
      </c>
      <c r="E4" s="22">
        <v>1500</v>
      </c>
      <c r="F4" s="62">
        <v>5.54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44943</v>
      </c>
      <c r="C5" s="21">
        <v>0.5957638888888889</v>
      </c>
      <c r="D5" s="20" t="s">
        <v>20</v>
      </c>
      <c r="E5" s="22">
        <v>2210</v>
      </c>
      <c r="F5" s="62">
        <v>5.54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44943</v>
      </c>
      <c r="C6" s="21">
        <v>0.5957638888888889</v>
      </c>
      <c r="D6" s="20" t="s">
        <v>20</v>
      </c>
      <c r="E6" s="22">
        <v>288</v>
      </c>
      <c r="F6" s="62">
        <v>5.54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44943</v>
      </c>
      <c r="C7" s="21">
        <v>0.5957638888888889</v>
      </c>
      <c r="D7" s="20" t="s">
        <v>20</v>
      </c>
      <c r="E7" s="22">
        <v>502</v>
      </c>
      <c r="F7" s="62">
        <v>5.54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44943</v>
      </c>
      <c r="C8" s="21">
        <v>0.7075810185185185</v>
      </c>
      <c r="D8" s="20" t="s">
        <v>20</v>
      </c>
      <c r="E8" s="22">
        <v>227</v>
      </c>
      <c r="F8" s="62">
        <v>5.54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44943</v>
      </c>
      <c r="C9" s="21">
        <v>0.7075810185185185</v>
      </c>
      <c r="D9" s="20" t="s">
        <v>20</v>
      </c>
      <c r="E9" s="22">
        <v>18</v>
      </c>
      <c r="F9" s="62">
        <v>5.54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44943</v>
      </c>
      <c r="C10" s="21">
        <v>0.7075810185185185</v>
      </c>
      <c r="D10" s="20" t="s">
        <v>20</v>
      </c>
      <c r="E10" s="22">
        <v>34</v>
      </c>
      <c r="F10" s="62">
        <v>5.54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44943</v>
      </c>
      <c r="C11" s="21">
        <v>0.7263310185185184</v>
      </c>
      <c r="D11" s="20" t="s">
        <v>20</v>
      </c>
      <c r="E11" s="22">
        <v>2411</v>
      </c>
      <c r="F11" s="62">
        <v>5.54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44943</v>
      </c>
      <c r="C12" s="21"/>
      <c r="D12" s="20" t="s">
        <v>20</v>
      </c>
      <c r="E12" s="52"/>
      <c r="F12" s="23"/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44943</v>
      </c>
      <c r="C13" s="21"/>
      <c r="D13" s="20" t="s">
        <v>20</v>
      </c>
      <c r="E13" s="52"/>
      <c r="F13" s="23"/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44943</v>
      </c>
      <c r="C14" s="21"/>
      <c r="D14" s="20" t="s">
        <v>20</v>
      </c>
      <c r="E14" s="52"/>
      <c r="F14" s="23"/>
      <c r="G14" s="20" t="s">
        <v>22</v>
      </c>
      <c r="H14" s="20" t="s">
        <v>23</v>
      </c>
      <c r="M14" s="13"/>
      <c r="Y14" s="13"/>
      <c r="AD14" s="13"/>
    </row>
    <row r="15" spans="2:8" ht="15">
      <c r="B15" s="20">
        <v>44943</v>
      </c>
      <c r="C15" s="21"/>
      <c r="D15" s="20" t="s">
        <v>20</v>
      </c>
      <c r="E15" s="52"/>
      <c r="F15" s="23"/>
      <c r="G15" s="20" t="s">
        <v>22</v>
      </c>
      <c r="H15" s="20" t="s">
        <v>23</v>
      </c>
    </row>
    <row r="16" spans="2:8" ht="15">
      <c r="B16" s="20">
        <v>44943</v>
      </c>
      <c r="C16" s="21"/>
      <c r="D16" s="20" t="s">
        <v>20</v>
      </c>
      <c r="E16" s="52"/>
      <c r="F16" s="23"/>
      <c r="G16" s="20" t="s">
        <v>22</v>
      </c>
      <c r="H16" s="20" t="s">
        <v>23</v>
      </c>
    </row>
    <row r="17" spans="2:8" ht="15">
      <c r="B17" s="20">
        <v>44943</v>
      </c>
      <c r="C17" s="21"/>
      <c r="D17" s="20" t="s">
        <v>20</v>
      </c>
      <c r="E17" s="52"/>
      <c r="F17" s="23"/>
      <c r="G17" s="20" t="s">
        <v>22</v>
      </c>
      <c r="H17" s="20" t="s">
        <v>23</v>
      </c>
    </row>
    <row r="18" spans="2:8" ht="15">
      <c r="B18" s="20">
        <v>44943</v>
      </c>
      <c r="C18" s="31"/>
      <c r="D18" s="20" t="s">
        <v>20</v>
      </c>
      <c r="E18" s="32"/>
      <c r="F18" s="33"/>
      <c r="G18" s="20" t="s">
        <v>22</v>
      </c>
      <c r="H18" s="20" t="s">
        <v>23</v>
      </c>
    </row>
    <row r="19" spans="2:8" ht="15">
      <c r="B19" s="20">
        <v>44943</v>
      </c>
      <c r="C19" s="31"/>
      <c r="D19" s="20" t="s">
        <v>20</v>
      </c>
      <c r="E19" s="32"/>
      <c r="F19" s="33"/>
      <c r="G19" s="20" t="s">
        <v>22</v>
      </c>
      <c r="H19" s="20" t="s">
        <v>23</v>
      </c>
    </row>
    <row r="20" spans="2:8" ht="15">
      <c r="B20" s="20">
        <v>44943</v>
      </c>
      <c r="C20" s="31"/>
      <c r="D20" s="20" t="s">
        <v>20</v>
      </c>
      <c r="E20" s="32"/>
      <c r="F20" s="33"/>
      <c r="G20" s="20" t="s">
        <v>22</v>
      </c>
      <c r="H20" s="20" t="s">
        <v>23</v>
      </c>
    </row>
    <row r="21" spans="2:8" ht="15">
      <c r="B21" s="20">
        <v>44943</v>
      </c>
      <c r="C21" s="31"/>
      <c r="D21" s="20" t="s">
        <v>20</v>
      </c>
      <c r="E21" s="32"/>
      <c r="F21" s="33"/>
      <c r="G21" s="20" t="s">
        <v>22</v>
      </c>
      <c r="H21" s="20" t="s">
        <v>23</v>
      </c>
    </row>
    <row r="22" spans="2:8" ht="15">
      <c r="B22" s="20">
        <v>44943</v>
      </c>
      <c r="C22" s="31"/>
      <c r="D22" s="20" t="s">
        <v>20</v>
      </c>
      <c r="E22" s="32"/>
      <c r="F22" s="33"/>
      <c r="G22" s="20" t="s">
        <v>22</v>
      </c>
      <c r="H22" s="20" t="s">
        <v>23</v>
      </c>
    </row>
    <row r="23" spans="2:8" ht="15.75" thickBot="1">
      <c r="B23" s="20">
        <v>44943</v>
      </c>
      <c r="C23" s="35"/>
      <c r="D23" s="20" t="s">
        <v>20</v>
      </c>
      <c r="E23" s="32"/>
      <c r="F23" s="33"/>
      <c r="G23" s="20" t="s">
        <v>22</v>
      </c>
      <c r="H23" s="20" t="s">
        <v>23</v>
      </c>
    </row>
    <row r="24" spans="1:8" ht="15.75" thickBot="1">
      <c r="A24" s="24" t="s">
        <v>29</v>
      </c>
      <c r="B24" s="25"/>
      <c r="C24" s="26"/>
      <c r="D24" s="27" t="s">
        <v>24</v>
      </c>
      <c r="E24" s="28">
        <f>SUM(E2:E23)</f>
        <v>11190</v>
      </c>
      <c r="F24" s="29">
        <v>5.5588</v>
      </c>
      <c r="G24" s="30" t="s">
        <v>18</v>
      </c>
      <c r="H24" s="30" t="s">
        <v>19</v>
      </c>
    </row>
    <row r="25" ht="15">
      <c r="D25" s="11"/>
    </row>
    <row r="26" ht="15">
      <c r="D26" s="11"/>
    </row>
    <row r="27" ht="15">
      <c r="D27" s="11"/>
    </row>
    <row r="28" ht="15">
      <c r="D28" s="11"/>
    </row>
    <row r="29" ht="15">
      <c r="D29" s="11"/>
    </row>
    <row r="31" ht="15">
      <c r="D31" s="11"/>
    </row>
    <row r="32" ht="15">
      <c r="D32" s="11"/>
    </row>
    <row r="33" ht="15">
      <c r="D33" s="11"/>
    </row>
    <row r="34" ht="15">
      <c r="D34" s="11"/>
    </row>
    <row r="35" ht="15">
      <c r="D35" s="11"/>
    </row>
    <row r="36" ht="15">
      <c r="D36" s="11"/>
    </row>
    <row r="37" ht="15">
      <c r="D37" s="11"/>
    </row>
    <row r="38" ht="15">
      <c r="D38" s="11"/>
    </row>
    <row r="39" ht="15">
      <c r="D39" s="11"/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B982-0AB0-4B33-BD76-C43DC19D69ED}">
  <dimension ref="A1:AD64"/>
  <sheetViews>
    <sheetView workbookViewId="0" topLeftCell="A1">
      <selection activeCell="K8" sqref="K8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44944</v>
      </c>
      <c r="C2" s="21">
        <v>0.5538773148148148</v>
      </c>
      <c r="D2" s="20" t="s">
        <v>20</v>
      </c>
      <c r="E2" s="55">
        <v>613</v>
      </c>
      <c r="F2" s="55">
        <v>5.56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44944</v>
      </c>
      <c r="C3" s="21">
        <v>0.5538773148148148</v>
      </c>
      <c r="D3" s="20" t="s">
        <v>20</v>
      </c>
      <c r="E3" s="55">
        <v>67</v>
      </c>
      <c r="F3" s="55">
        <v>5.56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44944</v>
      </c>
      <c r="C4" s="21">
        <v>0.5538773148148148</v>
      </c>
      <c r="D4" s="20" t="s">
        <v>20</v>
      </c>
      <c r="E4" s="55">
        <v>16</v>
      </c>
      <c r="F4" s="55">
        <v>5.56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44944</v>
      </c>
      <c r="C5" s="21">
        <v>0.5538773148148148</v>
      </c>
      <c r="D5" s="20" t="s">
        <v>20</v>
      </c>
      <c r="E5" s="55">
        <v>873</v>
      </c>
      <c r="F5" s="55">
        <v>5.56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44944</v>
      </c>
      <c r="C6" s="21">
        <v>0.5538773148148148</v>
      </c>
      <c r="D6" s="20" t="s">
        <v>20</v>
      </c>
      <c r="E6" s="55">
        <v>936</v>
      </c>
      <c r="F6" s="55">
        <v>5.56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44944</v>
      </c>
      <c r="C7" s="21">
        <v>0.5538773148148148</v>
      </c>
      <c r="D7" s="20" t="s">
        <v>20</v>
      </c>
      <c r="E7" s="55">
        <v>201</v>
      </c>
      <c r="F7" s="55">
        <v>5.56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44944</v>
      </c>
      <c r="C8" s="21">
        <v>0.5538773148148148</v>
      </c>
      <c r="D8" s="20" t="s">
        <v>20</v>
      </c>
      <c r="E8" s="55">
        <v>294</v>
      </c>
      <c r="F8" s="55">
        <v>5.56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44944</v>
      </c>
      <c r="C9" s="21">
        <v>0.5540625</v>
      </c>
      <c r="D9" s="20" t="s">
        <v>20</v>
      </c>
      <c r="E9" s="55">
        <v>83</v>
      </c>
      <c r="F9" s="55">
        <v>5.54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44944</v>
      </c>
      <c r="C10" s="21">
        <v>0.5540625</v>
      </c>
      <c r="D10" s="20" t="s">
        <v>20</v>
      </c>
      <c r="E10" s="55">
        <v>1570</v>
      </c>
      <c r="F10" s="55">
        <v>5.54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44944</v>
      </c>
      <c r="C11" s="21">
        <v>0.5647800925925927</v>
      </c>
      <c r="D11" s="20" t="s">
        <v>20</v>
      </c>
      <c r="E11" s="55">
        <v>208</v>
      </c>
      <c r="F11" s="55">
        <v>5.54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44944</v>
      </c>
      <c r="C12" s="21">
        <v>0.5876157407407407</v>
      </c>
      <c r="D12" s="20" t="s">
        <v>20</v>
      </c>
      <c r="E12" s="55">
        <v>160</v>
      </c>
      <c r="F12" s="55">
        <v>5.54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44944</v>
      </c>
      <c r="C13" s="21">
        <v>0.5900925925925926</v>
      </c>
      <c r="D13" s="20" t="s">
        <v>20</v>
      </c>
      <c r="E13" s="55">
        <v>979</v>
      </c>
      <c r="F13" s="55">
        <v>5.54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44944</v>
      </c>
      <c r="C14" s="21">
        <v>0.6106828703703704</v>
      </c>
      <c r="D14" s="20" t="s">
        <v>20</v>
      </c>
      <c r="E14" s="55">
        <v>24</v>
      </c>
      <c r="F14" s="55">
        <v>5.52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44944</v>
      </c>
      <c r="C15" s="21">
        <v>0.6239699074074074</v>
      </c>
      <c r="D15" s="20" t="s">
        <v>20</v>
      </c>
      <c r="E15" s="55">
        <v>18</v>
      </c>
      <c r="F15" s="55">
        <v>5.52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44944</v>
      </c>
      <c r="C16" s="21">
        <v>0.6385995370370371</v>
      </c>
      <c r="D16" s="20" t="s">
        <v>20</v>
      </c>
      <c r="E16" s="55">
        <v>143</v>
      </c>
      <c r="F16" s="55">
        <v>5.52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44944</v>
      </c>
      <c r="C17" s="21">
        <v>0.6579398148148148</v>
      </c>
      <c r="D17" s="20" t="s">
        <v>20</v>
      </c>
      <c r="E17" s="55">
        <v>18</v>
      </c>
      <c r="F17" s="55">
        <v>5.52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44944</v>
      </c>
      <c r="C18" s="21">
        <v>0.6613541666666667</v>
      </c>
      <c r="D18" s="20" t="s">
        <v>20</v>
      </c>
      <c r="E18" s="55">
        <v>128</v>
      </c>
      <c r="F18" s="55">
        <v>5.52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44944</v>
      </c>
      <c r="C19" s="21">
        <v>0.6657291666666666</v>
      </c>
      <c r="D19" s="20" t="s">
        <v>20</v>
      </c>
      <c r="E19" s="55">
        <v>230</v>
      </c>
      <c r="F19" s="55">
        <v>5.52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44944</v>
      </c>
      <c r="C20" s="21">
        <v>0.6658101851851852</v>
      </c>
      <c r="D20" s="20" t="s">
        <v>20</v>
      </c>
      <c r="E20" s="55">
        <v>18</v>
      </c>
      <c r="F20" s="55">
        <v>5.52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44944</v>
      </c>
      <c r="C21" s="21">
        <v>0.6735532407407407</v>
      </c>
      <c r="D21" s="20" t="s">
        <v>20</v>
      </c>
      <c r="E21" s="55">
        <v>100</v>
      </c>
      <c r="F21" s="55">
        <v>5.52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44944</v>
      </c>
      <c r="C22" s="21">
        <v>0.6816898148148148</v>
      </c>
      <c r="D22" s="20" t="s">
        <v>20</v>
      </c>
      <c r="E22" s="55">
        <v>211</v>
      </c>
      <c r="F22" s="55">
        <v>5.52</v>
      </c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44944</v>
      </c>
      <c r="C23" s="21">
        <v>0.6818518518518518</v>
      </c>
      <c r="D23" s="20" t="s">
        <v>20</v>
      </c>
      <c r="E23" s="55">
        <v>18</v>
      </c>
      <c r="F23" s="55">
        <v>5.52</v>
      </c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44944</v>
      </c>
      <c r="C24" s="21">
        <v>0.6949768518518519</v>
      </c>
      <c r="D24" s="20" t="s">
        <v>20</v>
      </c>
      <c r="E24" s="55">
        <v>21</v>
      </c>
      <c r="F24" s="55">
        <v>5.52</v>
      </c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44944</v>
      </c>
      <c r="C25" s="21">
        <v>0.6950231481481483</v>
      </c>
      <c r="D25" s="20" t="s">
        <v>20</v>
      </c>
      <c r="E25" s="55">
        <v>21</v>
      </c>
      <c r="F25" s="55">
        <v>5.52</v>
      </c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44944</v>
      </c>
      <c r="C26" s="21">
        <v>0.6999305555555555</v>
      </c>
      <c r="D26" s="20" t="s">
        <v>20</v>
      </c>
      <c r="E26" s="55">
        <v>85</v>
      </c>
      <c r="F26" s="55">
        <v>5.52</v>
      </c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44944</v>
      </c>
      <c r="C27" s="21">
        <v>0.7210416666666667</v>
      </c>
      <c r="D27" s="20" t="s">
        <v>20</v>
      </c>
      <c r="E27" s="55">
        <v>1186</v>
      </c>
      <c r="F27" s="55">
        <v>5.54</v>
      </c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44944</v>
      </c>
      <c r="C28" s="21">
        <v>0.7210416666666667</v>
      </c>
      <c r="D28" s="20" t="s">
        <v>20</v>
      </c>
      <c r="E28" s="55">
        <v>84</v>
      </c>
      <c r="F28" s="55">
        <v>5.54</v>
      </c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44944</v>
      </c>
      <c r="C29" s="21">
        <v>0.7210416666666667</v>
      </c>
      <c r="D29" s="20" t="s">
        <v>20</v>
      </c>
      <c r="E29" s="55">
        <v>825</v>
      </c>
      <c r="F29" s="55">
        <v>5.54</v>
      </c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44944</v>
      </c>
      <c r="C30" s="21">
        <v>0.7212615740740741</v>
      </c>
      <c r="D30" s="20" t="s">
        <v>20</v>
      </c>
      <c r="E30" s="55">
        <v>413</v>
      </c>
      <c r="F30" s="55">
        <v>5.57</v>
      </c>
      <c r="G30" s="20" t="s">
        <v>22</v>
      </c>
      <c r="H30" s="20" t="s">
        <v>23</v>
      </c>
      <c r="M30" s="13"/>
      <c r="Y30" s="13"/>
      <c r="AD30" s="13"/>
    </row>
    <row r="31" spans="2:30" ht="15">
      <c r="B31" s="20">
        <v>44944</v>
      </c>
      <c r="C31" s="21">
        <v>0.7212615740740741</v>
      </c>
      <c r="D31" s="20" t="s">
        <v>20</v>
      </c>
      <c r="E31" s="55">
        <v>78</v>
      </c>
      <c r="F31" s="55">
        <v>5.57</v>
      </c>
      <c r="G31" s="20" t="s">
        <v>22</v>
      </c>
      <c r="H31" s="20" t="s">
        <v>23</v>
      </c>
      <c r="M31" s="13"/>
      <c r="Y31" s="13"/>
      <c r="AD31" s="13"/>
    </row>
    <row r="32" spans="2:30" ht="15">
      <c r="B32" s="20">
        <v>44944</v>
      </c>
      <c r="C32" s="21">
        <v>0.7212615740740741</v>
      </c>
      <c r="D32" s="20" t="s">
        <v>20</v>
      </c>
      <c r="E32" s="55">
        <v>129</v>
      </c>
      <c r="F32" s="55">
        <v>5.57</v>
      </c>
      <c r="G32" s="20" t="s">
        <v>22</v>
      </c>
      <c r="H32" s="20" t="s">
        <v>23</v>
      </c>
      <c r="M32" s="13"/>
      <c r="Y32" s="13"/>
      <c r="AD32" s="13"/>
    </row>
    <row r="33" spans="2:8" ht="15">
      <c r="B33" s="20">
        <v>44944</v>
      </c>
      <c r="C33" s="21">
        <v>0.7212615740740741</v>
      </c>
      <c r="D33" s="20" t="s">
        <v>20</v>
      </c>
      <c r="E33" s="55">
        <v>189</v>
      </c>
      <c r="F33" s="55">
        <v>5.57</v>
      </c>
      <c r="G33" s="20" t="s">
        <v>22</v>
      </c>
      <c r="H33" s="20" t="s">
        <v>23</v>
      </c>
    </row>
    <row r="34" spans="2:8" ht="15">
      <c r="B34" s="20">
        <v>44944</v>
      </c>
      <c r="C34" s="21">
        <v>0.7212615740740741</v>
      </c>
      <c r="D34" s="20" t="s">
        <v>20</v>
      </c>
      <c r="E34" s="55">
        <v>1385</v>
      </c>
      <c r="F34" s="55">
        <v>5.57</v>
      </c>
      <c r="G34" s="20" t="s">
        <v>22</v>
      </c>
      <c r="H34" s="20" t="s">
        <v>23</v>
      </c>
    </row>
    <row r="35" spans="2:8" ht="15">
      <c r="B35" s="20">
        <v>44944</v>
      </c>
      <c r="C35" s="21">
        <v>0.7212615740740741</v>
      </c>
      <c r="D35" s="20" t="s">
        <v>20</v>
      </c>
      <c r="E35" s="55">
        <v>141</v>
      </c>
      <c r="F35" s="55">
        <v>5.57</v>
      </c>
      <c r="G35" s="20" t="s">
        <v>22</v>
      </c>
      <c r="H35" s="20" t="s">
        <v>23</v>
      </c>
    </row>
    <row r="36" spans="2:8" ht="15">
      <c r="B36" s="20">
        <v>44944</v>
      </c>
      <c r="C36" s="31"/>
      <c r="D36" s="20" t="s">
        <v>20</v>
      </c>
      <c r="E36" s="32"/>
      <c r="F36" s="34"/>
      <c r="G36" s="20" t="s">
        <v>22</v>
      </c>
      <c r="H36" s="20" t="s">
        <v>23</v>
      </c>
    </row>
    <row r="37" spans="2:8" ht="15">
      <c r="B37" s="20">
        <v>44944</v>
      </c>
      <c r="C37" s="31"/>
      <c r="D37" s="20" t="s">
        <v>20</v>
      </c>
      <c r="E37" s="32"/>
      <c r="F37" s="33"/>
      <c r="G37" s="20" t="s">
        <v>22</v>
      </c>
      <c r="H37" s="20" t="s">
        <v>23</v>
      </c>
    </row>
    <row r="38" spans="2:8" ht="15">
      <c r="B38" s="20">
        <v>44944</v>
      </c>
      <c r="C38" s="31"/>
      <c r="D38" s="20" t="s">
        <v>20</v>
      </c>
      <c r="E38" s="32"/>
      <c r="F38" s="33"/>
      <c r="G38" s="20" t="s">
        <v>22</v>
      </c>
      <c r="H38" s="20" t="s">
        <v>23</v>
      </c>
    </row>
    <row r="39" spans="2:8" ht="15">
      <c r="B39" s="20">
        <v>44944</v>
      </c>
      <c r="C39" s="31"/>
      <c r="D39" s="20" t="s">
        <v>20</v>
      </c>
      <c r="E39" s="32"/>
      <c r="F39" s="33"/>
      <c r="G39" s="20" t="s">
        <v>22</v>
      </c>
      <c r="H39" s="20" t="s">
        <v>23</v>
      </c>
    </row>
    <row r="40" spans="2:8" ht="15">
      <c r="B40" s="20">
        <v>44944</v>
      </c>
      <c r="C40" s="31"/>
      <c r="D40" s="20" t="s">
        <v>20</v>
      </c>
      <c r="E40" s="32"/>
      <c r="F40" s="33"/>
      <c r="G40" s="20" t="s">
        <v>22</v>
      </c>
      <c r="H40" s="20" t="s">
        <v>23</v>
      </c>
    </row>
    <row r="41" spans="2:8" ht="15.75" thickBot="1">
      <c r="B41" s="20">
        <v>44944</v>
      </c>
      <c r="C41" s="35"/>
      <c r="D41" s="20" t="s">
        <v>20</v>
      </c>
      <c r="E41" s="32"/>
      <c r="F41" s="33"/>
      <c r="G41" s="20" t="s">
        <v>22</v>
      </c>
      <c r="H41" s="20" t="s">
        <v>23</v>
      </c>
    </row>
    <row r="42" spans="1:8" ht="15.75" thickBot="1">
      <c r="A42" s="24" t="s">
        <v>29</v>
      </c>
      <c r="B42" s="25"/>
      <c r="C42" s="26"/>
      <c r="D42" s="27" t="s">
        <v>24</v>
      </c>
      <c r="E42" s="28">
        <f>SUM(E2:E41)</f>
        <v>11465</v>
      </c>
      <c r="F42" s="29">
        <v>5.5495</v>
      </c>
      <c r="G42" s="30" t="s">
        <v>18</v>
      </c>
      <c r="H42" s="30" t="s">
        <v>19</v>
      </c>
    </row>
    <row r="43" ht="15">
      <c r="D43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2182-A913-4819-A172-A39BE35E312E}">
  <dimension ref="A1:AD61"/>
  <sheetViews>
    <sheetView workbookViewId="0" topLeftCell="A1">
      <selection activeCell="J31" sqref="J31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44945</v>
      </c>
      <c r="C2" s="21">
        <v>0.38008101851851855</v>
      </c>
      <c r="D2" s="20" t="s">
        <v>20</v>
      </c>
      <c r="E2" s="22">
        <v>231</v>
      </c>
      <c r="F2" s="62">
        <v>5.59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44945</v>
      </c>
      <c r="C3" s="21">
        <v>0.38008101851851855</v>
      </c>
      <c r="D3" s="20" t="s">
        <v>20</v>
      </c>
      <c r="E3" s="22">
        <v>1769</v>
      </c>
      <c r="F3" s="62">
        <v>5.59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44945</v>
      </c>
      <c r="C4" s="21">
        <v>0.41465277777777776</v>
      </c>
      <c r="D4" s="20" t="s">
        <v>20</v>
      </c>
      <c r="E4" s="22">
        <v>881</v>
      </c>
      <c r="F4" s="62">
        <v>5.52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44945</v>
      </c>
      <c r="C5" s="21">
        <v>0.4295717592592592</v>
      </c>
      <c r="D5" s="20" t="s">
        <v>20</v>
      </c>
      <c r="E5" s="22">
        <v>1619</v>
      </c>
      <c r="F5" s="62">
        <v>5.52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44945</v>
      </c>
      <c r="C6" s="21">
        <v>0.4447337962962963</v>
      </c>
      <c r="D6" s="20" t="s">
        <v>20</v>
      </c>
      <c r="E6" s="22">
        <v>280</v>
      </c>
      <c r="F6" s="62">
        <v>5.51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44945</v>
      </c>
      <c r="C7" s="21">
        <v>0.45502314814814815</v>
      </c>
      <c r="D7" s="20" t="s">
        <v>20</v>
      </c>
      <c r="E7" s="22">
        <v>51</v>
      </c>
      <c r="F7" s="62">
        <v>5.51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44945</v>
      </c>
      <c r="C8" s="21">
        <v>0.456087962962963</v>
      </c>
      <c r="D8" s="20" t="s">
        <v>20</v>
      </c>
      <c r="E8" s="22">
        <v>51</v>
      </c>
      <c r="F8" s="62">
        <v>5.51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44945</v>
      </c>
      <c r="C9" s="21">
        <v>0.47618055555555555</v>
      </c>
      <c r="D9" s="20" t="s">
        <v>20</v>
      </c>
      <c r="E9" s="22">
        <v>18</v>
      </c>
      <c r="F9" s="62">
        <v>5.52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44945</v>
      </c>
      <c r="C10" s="21">
        <v>0.47618055555555555</v>
      </c>
      <c r="D10" s="20" t="s">
        <v>20</v>
      </c>
      <c r="E10" s="22">
        <v>1100</v>
      </c>
      <c r="F10" s="62">
        <v>5.52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44945</v>
      </c>
      <c r="C11" s="21">
        <v>0.5258449074074074</v>
      </c>
      <c r="D11" s="20" t="s">
        <v>20</v>
      </c>
      <c r="E11" s="22">
        <v>1137</v>
      </c>
      <c r="F11" s="62">
        <v>5.54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44945</v>
      </c>
      <c r="C12" s="21">
        <v>0.5258449074074074</v>
      </c>
      <c r="D12" s="20" t="s">
        <v>20</v>
      </c>
      <c r="E12" s="22">
        <v>159</v>
      </c>
      <c r="F12" s="62">
        <v>5.54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44945</v>
      </c>
      <c r="C13" s="21">
        <v>0.5619212962962963</v>
      </c>
      <c r="D13" s="20" t="s">
        <v>20</v>
      </c>
      <c r="E13" s="22">
        <v>2000</v>
      </c>
      <c r="F13" s="62">
        <v>5.5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44945</v>
      </c>
      <c r="C14" s="21">
        <v>0.6725</v>
      </c>
      <c r="D14" s="20" t="s">
        <v>20</v>
      </c>
      <c r="E14" s="22">
        <v>2000</v>
      </c>
      <c r="F14" s="62">
        <v>5.47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44945</v>
      </c>
      <c r="C15" s="21"/>
      <c r="D15" s="20" t="s">
        <v>20</v>
      </c>
      <c r="E15" s="52"/>
      <c r="F15" s="23"/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44945</v>
      </c>
      <c r="C16" s="21"/>
      <c r="D16" s="20" t="s">
        <v>20</v>
      </c>
      <c r="E16" s="52"/>
      <c r="F16" s="23"/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44945</v>
      </c>
      <c r="C17" s="21"/>
      <c r="D17" s="20" t="s">
        <v>20</v>
      </c>
      <c r="E17" s="52"/>
      <c r="F17" s="23"/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44945</v>
      </c>
      <c r="C18" s="21"/>
      <c r="D18" s="20" t="s">
        <v>20</v>
      </c>
      <c r="E18" s="52"/>
      <c r="F18" s="23"/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44945</v>
      </c>
      <c r="C19" s="21"/>
      <c r="D19" s="20" t="s">
        <v>20</v>
      </c>
      <c r="E19" s="52"/>
      <c r="F19" s="23"/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44945</v>
      </c>
      <c r="C20" s="21"/>
      <c r="D20" s="20" t="s">
        <v>20</v>
      </c>
      <c r="E20" s="52"/>
      <c r="F20" s="23"/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44945</v>
      </c>
      <c r="C21" s="21"/>
      <c r="D21" s="20" t="s">
        <v>20</v>
      </c>
      <c r="E21" s="52"/>
      <c r="F21" s="23"/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44945</v>
      </c>
      <c r="C22" s="21"/>
      <c r="D22" s="20" t="s">
        <v>20</v>
      </c>
      <c r="E22" s="52"/>
      <c r="F22" s="23"/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44945</v>
      </c>
      <c r="C23" s="21"/>
      <c r="D23" s="20" t="s">
        <v>20</v>
      </c>
      <c r="E23" s="52"/>
      <c r="F23" s="23"/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44945</v>
      </c>
      <c r="C24" s="21"/>
      <c r="D24" s="20" t="s">
        <v>20</v>
      </c>
      <c r="E24" s="52"/>
      <c r="F24" s="23"/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44945</v>
      </c>
      <c r="C25" s="21"/>
      <c r="D25" s="20" t="s">
        <v>20</v>
      </c>
      <c r="E25" s="52"/>
      <c r="F25" s="23"/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44945</v>
      </c>
      <c r="C26" s="21"/>
      <c r="D26" s="20" t="s">
        <v>20</v>
      </c>
      <c r="E26" s="52"/>
      <c r="F26" s="23"/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44945</v>
      </c>
      <c r="C27" s="21"/>
      <c r="D27" s="20" t="s">
        <v>20</v>
      </c>
      <c r="E27" s="52"/>
      <c r="F27" s="23"/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44945</v>
      </c>
      <c r="C28" s="21"/>
      <c r="D28" s="20" t="s">
        <v>20</v>
      </c>
      <c r="E28" s="52"/>
      <c r="F28" s="23"/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44945</v>
      </c>
      <c r="C29" s="21"/>
      <c r="D29" s="20" t="s">
        <v>20</v>
      </c>
      <c r="E29" s="52"/>
      <c r="F29" s="23"/>
      <c r="G29" s="20" t="s">
        <v>22</v>
      </c>
      <c r="H29" s="20" t="s">
        <v>23</v>
      </c>
      <c r="M29" s="13"/>
      <c r="Y29" s="13"/>
      <c r="AD29" s="13"/>
    </row>
    <row r="30" spans="2:8" ht="15">
      <c r="B30" s="20">
        <v>44945</v>
      </c>
      <c r="C30" s="21"/>
      <c r="D30" s="20" t="s">
        <v>20</v>
      </c>
      <c r="E30" s="52"/>
      <c r="F30" s="23"/>
      <c r="G30" s="20" t="s">
        <v>22</v>
      </c>
      <c r="H30" s="20" t="s">
        <v>23</v>
      </c>
    </row>
    <row r="31" spans="2:8" ht="15">
      <c r="B31" s="20">
        <v>44945</v>
      </c>
      <c r="C31" s="21"/>
      <c r="D31" s="20" t="s">
        <v>20</v>
      </c>
      <c r="E31" s="52"/>
      <c r="F31" s="23"/>
      <c r="G31" s="20" t="s">
        <v>22</v>
      </c>
      <c r="H31" s="20" t="s">
        <v>23</v>
      </c>
    </row>
    <row r="32" spans="2:8" ht="15">
      <c r="B32" s="20">
        <v>44945</v>
      </c>
      <c r="C32" s="49"/>
      <c r="D32" s="20" t="s">
        <v>20</v>
      </c>
      <c r="E32" s="53"/>
      <c r="F32" s="51"/>
      <c r="G32" s="20" t="s">
        <v>22</v>
      </c>
      <c r="H32" s="20" t="s">
        <v>23</v>
      </c>
    </row>
    <row r="33" spans="2:8" ht="15">
      <c r="B33" s="20">
        <v>44945</v>
      </c>
      <c r="C33" s="49"/>
      <c r="D33" s="20" t="s">
        <v>20</v>
      </c>
      <c r="E33" s="53"/>
      <c r="F33" s="51"/>
      <c r="G33" s="20" t="s">
        <v>22</v>
      </c>
      <c r="H33" s="20" t="s">
        <v>23</v>
      </c>
    </row>
    <row r="34" spans="2:8" ht="15">
      <c r="B34" s="20">
        <v>44945</v>
      </c>
      <c r="C34" s="49"/>
      <c r="D34" s="20" t="s">
        <v>20</v>
      </c>
      <c r="E34" s="53"/>
      <c r="F34" s="51"/>
      <c r="G34" s="20" t="s">
        <v>22</v>
      </c>
      <c r="H34" s="20" t="s">
        <v>23</v>
      </c>
    </row>
    <row r="35" spans="2:8" ht="15">
      <c r="B35" s="20">
        <v>44945</v>
      </c>
      <c r="C35" s="31"/>
      <c r="D35" s="20" t="s">
        <v>20</v>
      </c>
      <c r="E35" s="32"/>
      <c r="F35" s="50"/>
      <c r="G35" s="20" t="s">
        <v>22</v>
      </c>
      <c r="H35" s="20" t="s">
        <v>23</v>
      </c>
    </row>
    <row r="36" spans="2:8" ht="15">
      <c r="B36" s="20">
        <v>44945</v>
      </c>
      <c r="C36" s="31"/>
      <c r="D36" s="20" t="s">
        <v>20</v>
      </c>
      <c r="E36" s="32"/>
      <c r="F36" s="33"/>
      <c r="G36" s="20" t="s">
        <v>22</v>
      </c>
      <c r="H36" s="20" t="s">
        <v>23</v>
      </c>
    </row>
    <row r="37" spans="2:8" ht="15">
      <c r="B37" s="20">
        <v>44945</v>
      </c>
      <c r="C37" s="31"/>
      <c r="D37" s="20" t="s">
        <v>20</v>
      </c>
      <c r="E37" s="32"/>
      <c r="F37" s="33"/>
      <c r="G37" s="20" t="s">
        <v>22</v>
      </c>
      <c r="H37" s="20" t="s">
        <v>23</v>
      </c>
    </row>
    <row r="38" spans="2:8" ht="15.75" thickBot="1">
      <c r="B38" s="20">
        <v>44945</v>
      </c>
      <c r="C38" s="35"/>
      <c r="D38" s="20" t="s">
        <v>20</v>
      </c>
      <c r="E38" s="32"/>
      <c r="F38" s="33"/>
      <c r="G38" s="20" t="s">
        <v>22</v>
      </c>
      <c r="H38" s="20" t="s">
        <v>23</v>
      </c>
    </row>
    <row r="39" spans="1:8" ht="15.75" thickBot="1">
      <c r="A39" s="24" t="s">
        <v>29</v>
      </c>
      <c r="B39" s="25"/>
      <c r="C39" s="26"/>
      <c r="D39" s="27" t="s">
        <v>24</v>
      </c>
      <c r="E39" s="28">
        <f>SUM(E2:E38)</f>
        <v>11296</v>
      </c>
      <c r="F39" s="29">
        <v>5.522</v>
      </c>
      <c r="G39" s="30" t="s">
        <v>18</v>
      </c>
      <c r="H39" s="30" t="s">
        <v>19</v>
      </c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2FFC2-463A-4A6B-9D27-99C80BD55A71}">
  <dimension ref="A1:AD57"/>
  <sheetViews>
    <sheetView workbookViewId="0" topLeftCell="A1">
      <selection activeCell="F11" sqref="F11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44946</v>
      </c>
      <c r="C2" s="21">
        <v>0.4023148148148148</v>
      </c>
      <c r="D2" s="20" t="s">
        <v>20</v>
      </c>
      <c r="E2" s="22">
        <v>673</v>
      </c>
      <c r="F2" s="22">
        <v>5.44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44946</v>
      </c>
      <c r="C3" s="21">
        <v>0.4023148148148148</v>
      </c>
      <c r="D3" s="20" t="s">
        <v>20</v>
      </c>
      <c r="E3" s="22">
        <v>449</v>
      </c>
      <c r="F3" s="22">
        <v>5.44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44946</v>
      </c>
      <c r="C4" s="21">
        <v>0.4040277777777778</v>
      </c>
      <c r="D4" s="20" t="s">
        <v>20</v>
      </c>
      <c r="E4" s="22">
        <v>1</v>
      </c>
      <c r="F4" s="22">
        <v>5.44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44946</v>
      </c>
      <c r="C5" s="21">
        <v>0.5537962962962962</v>
      </c>
      <c r="D5" s="20" t="s">
        <v>20</v>
      </c>
      <c r="E5" s="22">
        <v>1</v>
      </c>
      <c r="F5" s="22">
        <v>5.45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44946</v>
      </c>
      <c r="C6" s="21">
        <v>0.5848148148148148</v>
      </c>
      <c r="D6" s="20" t="s">
        <v>20</v>
      </c>
      <c r="E6" s="22">
        <v>34</v>
      </c>
      <c r="F6" s="22">
        <v>5.47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44946</v>
      </c>
      <c r="C7" s="21">
        <v>0.5887962962962963</v>
      </c>
      <c r="D7" s="20" t="s">
        <v>20</v>
      </c>
      <c r="E7" s="22">
        <v>263</v>
      </c>
      <c r="F7" s="22">
        <v>5.47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44946</v>
      </c>
      <c r="C8" s="21">
        <v>0.6039467592592592</v>
      </c>
      <c r="D8" s="20" t="s">
        <v>20</v>
      </c>
      <c r="E8" s="22">
        <v>79</v>
      </c>
      <c r="F8" s="22">
        <v>5.47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44946</v>
      </c>
      <c r="C9" s="21">
        <v>0.6039467592592592</v>
      </c>
      <c r="D9" s="20" t="s">
        <v>20</v>
      </c>
      <c r="E9" s="22">
        <v>1921</v>
      </c>
      <c r="F9" s="22">
        <v>5.47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44946</v>
      </c>
      <c r="C10" s="21">
        <v>0.6039467592592592</v>
      </c>
      <c r="D10" s="20" t="s">
        <v>20</v>
      </c>
      <c r="E10" s="22">
        <v>406</v>
      </c>
      <c r="F10" s="22">
        <v>5.47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44946</v>
      </c>
      <c r="C11" s="21">
        <v>0.6039467592592592</v>
      </c>
      <c r="D11" s="20" t="s">
        <v>20</v>
      </c>
      <c r="E11" s="22">
        <v>16</v>
      </c>
      <c r="F11" s="22">
        <v>5.47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44946</v>
      </c>
      <c r="C12" s="21">
        <v>0.6039467592592592</v>
      </c>
      <c r="D12" s="20" t="s">
        <v>20</v>
      </c>
      <c r="E12" s="22">
        <v>1034</v>
      </c>
      <c r="F12" s="22">
        <v>5.47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44946</v>
      </c>
      <c r="C13" s="21">
        <v>0.6039467592592592</v>
      </c>
      <c r="D13" s="20" t="s">
        <v>20</v>
      </c>
      <c r="E13" s="22">
        <v>123</v>
      </c>
      <c r="F13" s="22">
        <v>5.47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44946</v>
      </c>
      <c r="C14" s="21">
        <v>0.6058680555555556</v>
      </c>
      <c r="D14" s="20" t="s">
        <v>20</v>
      </c>
      <c r="E14" s="22">
        <v>576</v>
      </c>
      <c r="F14" s="22">
        <v>5.45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44946</v>
      </c>
      <c r="C15" s="21">
        <v>0.6058680555555556</v>
      </c>
      <c r="D15" s="20" t="s">
        <v>20</v>
      </c>
      <c r="E15" s="22">
        <v>541</v>
      </c>
      <c r="F15" s="22">
        <v>5.45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44946</v>
      </c>
      <c r="C16" s="21">
        <v>0.6351851851851852</v>
      </c>
      <c r="D16" s="20" t="s">
        <v>20</v>
      </c>
      <c r="E16" s="22">
        <v>290</v>
      </c>
      <c r="F16" s="22">
        <v>5.49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44946</v>
      </c>
      <c r="C17" s="21">
        <v>0.6351851851851852</v>
      </c>
      <c r="D17" s="20" t="s">
        <v>20</v>
      </c>
      <c r="E17" s="22">
        <v>63</v>
      </c>
      <c r="F17" s="22">
        <v>5.49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44946</v>
      </c>
      <c r="C18" s="21">
        <v>0.6351851851851852</v>
      </c>
      <c r="D18" s="20" t="s">
        <v>20</v>
      </c>
      <c r="E18" s="22">
        <v>391</v>
      </c>
      <c r="F18" s="22">
        <v>5.49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44946</v>
      </c>
      <c r="C19" s="21">
        <v>0.6351851851851852</v>
      </c>
      <c r="D19" s="20" t="s">
        <v>20</v>
      </c>
      <c r="E19" s="22">
        <v>58</v>
      </c>
      <c r="F19" s="22">
        <v>5.49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44946</v>
      </c>
      <c r="C20" s="21">
        <v>0.6351851851851852</v>
      </c>
      <c r="D20" s="20" t="s">
        <v>20</v>
      </c>
      <c r="E20" s="22">
        <v>18</v>
      </c>
      <c r="F20" s="22">
        <v>5.49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44946</v>
      </c>
      <c r="C21" s="21">
        <v>0.6351851851851852</v>
      </c>
      <c r="D21" s="20" t="s">
        <v>20</v>
      </c>
      <c r="E21" s="22">
        <v>342</v>
      </c>
      <c r="F21" s="22">
        <v>5.49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44946</v>
      </c>
      <c r="C22" s="21">
        <v>0.6351851851851852</v>
      </c>
      <c r="D22" s="20" t="s">
        <v>20</v>
      </c>
      <c r="E22" s="22">
        <v>56</v>
      </c>
      <c r="F22" s="22">
        <v>5.49</v>
      </c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44946</v>
      </c>
      <c r="C23" s="21">
        <v>0.6365162037037037</v>
      </c>
      <c r="D23" s="20" t="s">
        <v>20</v>
      </c>
      <c r="E23" s="22">
        <v>1165</v>
      </c>
      <c r="F23" s="22">
        <v>5.49</v>
      </c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44946</v>
      </c>
      <c r="C24" s="21">
        <v>0.6505324074074074</v>
      </c>
      <c r="D24" s="20" t="s">
        <v>20</v>
      </c>
      <c r="E24" s="22">
        <v>1253</v>
      </c>
      <c r="F24" s="22">
        <v>5.47</v>
      </c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44946</v>
      </c>
      <c r="C25" s="21">
        <v>0.6563310185185185</v>
      </c>
      <c r="D25" s="20" t="s">
        <v>20</v>
      </c>
      <c r="E25" s="22">
        <v>153</v>
      </c>
      <c r="F25" s="22">
        <v>5.47</v>
      </c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44946</v>
      </c>
      <c r="C26" s="21">
        <v>0.6600925925925926</v>
      </c>
      <c r="D26" s="20" t="s">
        <v>20</v>
      </c>
      <c r="E26" s="22">
        <v>94</v>
      </c>
      <c r="F26" s="22">
        <v>5.47</v>
      </c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44946</v>
      </c>
      <c r="C27" s="21">
        <v>0.7048726851851851</v>
      </c>
      <c r="D27" s="20" t="s">
        <v>20</v>
      </c>
      <c r="E27" s="22">
        <v>282</v>
      </c>
      <c r="F27" s="22">
        <v>5.51</v>
      </c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44946</v>
      </c>
      <c r="C28" s="21">
        <v>0.7048726851851851</v>
      </c>
      <c r="D28" s="20" t="s">
        <v>20</v>
      </c>
      <c r="E28" s="22">
        <v>18</v>
      </c>
      <c r="F28" s="22">
        <v>5.51</v>
      </c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44946</v>
      </c>
      <c r="C29" s="21">
        <v>0.7130208333333333</v>
      </c>
      <c r="D29" s="20" t="s">
        <v>20</v>
      </c>
      <c r="E29" s="22">
        <v>120</v>
      </c>
      <c r="F29" s="22">
        <v>5.51</v>
      </c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44946</v>
      </c>
      <c r="C30" s="21">
        <v>0.713113425925926</v>
      </c>
      <c r="D30" s="20" t="s">
        <v>20</v>
      </c>
      <c r="E30" s="22">
        <v>400</v>
      </c>
      <c r="F30" s="22">
        <v>5.51</v>
      </c>
      <c r="G30" s="20" t="s">
        <v>22</v>
      </c>
      <c r="H30" s="20" t="s">
        <v>23</v>
      </c>
      <c r="M30" s="13"/>
      <c r="Y30" s="13"/>
      <c r="AD30" s="13"/>
    </row>
    <row r="31" spans="2:30" ht="15">
      <c r="B31" s="20">
        <v>44946</v>
      </c>
      <c r="C31" s="21">
        <v>0.7131828703703703</v>
      </c>
      <c r="D31" s="20" t="s">
        <v>20</v>
      </c>
      <c r="E31" s="22">
        <v>18</v>
      </c>
      <c r="F31" s="22">
        <v>5.51</v>
      </c>
      <c r="G31" s="20" t="s">
        <v>22</v>
      </c>
      <c r="H31" s="20" t="s">
        <v>23</v>
      </c>
      <c r="M31" s="13"/>
      <c r="Y31" s="13"/>
      <c r="AD31" s="13"/>
    </row>
    <row r="32" spans="2:8" ht="15">
      <c r="B32" s="20">
        <v>44946</v>
      </c>
      <c r="C32" s="21">
        <v>0.7233449074074074</v>
      </c>
      <c r="D32" s="20" t="s">
        <v>20</v>
      </c>
      <c r="E32" s="22">
        <v>887</v>
      </c>
      <c r="F32" s="22">
        <v>5.54</v>
      </c>
      <c r="G32" s="20" t="s">
        <v>22</v>
      </c>
      <c r="H32" s="20" t="s">
        <v>23</v>
      </c>
    </row>
    <row r="33" spans="2:8" ht="15">
      <c r="B33" s="20">
        <v>44946</v>
      </c>
      <c r="C33" s="21">
        <v>0.7233449074074074</v>
      </c>
      <c r="D33" s="20" t="s">
        <v>20</v>
      </c>
      <c r="E33" s="22">
        <v>26</v>
      </c>
      <c r="F33" s="22">
        <v>5.55</v>
      </c>
      <c r="G33" s="20" t="s">
        <v>22</v>
      </c>
      <c r="H33" s="20" t="s">
        <v>23</v>
      </c>
    </row>
    <row r="34" spans="2:8" ht="15.75" thickBot="1">
      <c r="B34" s="20">
        <v>44946</v>
      </c>
      <c r="C34" s="35"/>
      <c r="D34" s="20" t="s">
        <v>20</v>
      </c>
      <c r="E34" s="32"/>
      <c r="F34" s="33"/>
      <c r="G34" s="20" t="s">
        <v>22</v>
      </c>
      <c r="H34" s="20" t="s">
        <v>23</v>
      </c>
    </row>
    <row r="35" spans="1:8" ht="15.75" thickBot="1">
      <c r="A35" s="24" t="s">
        <v>29</v>
      </c>
      <c r="B35" s="25"/>
      <c r="C35" s="26"/>
      <c r="D35" s="27" t="s">
        <v>24</v>
      </c>
      <c r="E35" s="28">
        <f>SUM(E2:E34)</f>
        <v>11751</v>
      </c>
      <c r="F35" s="29">
        <v>5.4776</v>
      </c>
      <c r="G35" s="30" t="s">
        <v>18</v>
      </c>
      <c r="H35" s="30" t="s">
        <v>19</v>
      </c>
    </row>
    <row r="36" ht="15">
      <c r="D36" s="11"/>
    </row>
    <row r="37" ht="15">
      <c r="D37" s="11"/>
    </row>
    <row r="38" ht="15">
      <c r="D38" s="11"/>
    </row>
    <row r="39" ht="15">
      <c r="D39" s="11"/>
    </row>
    <row r="40" ht="15">
      <c r="D40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martinja</cp:lastModifiedBy>
  <dcterms:created xsi:type="dcterms:W3CDTF">2018-01-24T12:41:00Z</dcterms:created>
  <dcterms:modified xsi:type="dcterms:W3CDTF">2023-01-23T09:02:11Z</dcterms:modified>
  <cp:category/>
  <cp:version/>
  <cp:contentType/>
  <cp:contentStatus/>
</cp:coreProperties>
</file>